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1" i="1" l="1"/>
  <c r="H32" i="1"/>
  <c r="G32" i="1"/>
  <c r="I32" i="1"/>
  <c r="J32" i="1"/>
  <c r="L32" i="1"/>
  <c r="F32" i="1"/>
  <c r="L13" i="1"/>
  <c r="F13" i="1"/>
  <c r="G13" i="1"/>
  <c r="H13" i="1"/>
  <c r="I13" i="1"/>
  <c r="J13" i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G24" i="1"/>
  <c r="F24" i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F234" i="1" l="1"/>
  <c r="I234" i="1"/>
  <c r="G234" i="1"/>
  <c r="J234" i="1"/>
  <c r="L234" i="1"/>
  <c r="H234" i="1"/>
</calcChain>
</file>

<file path=xl/sharedStrings.xml><?xml version="1.0" encoding="utf-8"?>
<sst xmlns="http://schemas.openxmlformats.org/spreadsheetml/2006/main" count="294" uniqueCount="74">
  <si>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</si>
  <si>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</si>
  <si>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</si>
  <si>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</si>
  <si>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</si>
  <si>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</si>
  <si>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</si>
  <si>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</si>
  <si>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</si>
  <si>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</si>
  <si>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</si>
  <si>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</si>
  <si>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</si>
  <si>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</si>
  <si>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</si>
  <si>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</si>
  <si>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</si>
  <si>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</si>
  <si>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</si>
  <si>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</si>
  <si>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</si>
  <si>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</si>
  <si>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</si>
  <si>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</si>
  <si>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</si>
  <si>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</si>
  <si>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</si>
  <si>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</si>
  <si>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</si>
  <si>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</si>
  <si>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</si>
  <si>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</si>
  <si>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</si>
  <si>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</si>
  <si>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</si>
  <si>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</si>
  <si>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</si>
  <si>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</si>
  <si>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</si>
  <si>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</si>
  <si>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Ахмедов А.М</t>
  </si>
  <si>
    <t>Тилагинская ООШ</t>
  </si>
  <si>
    <t>Суп хинкал</t>
  </si>
  <si>
    <t>Компот из смеси сухофруктов</t>
  </si>
  <si>
    <t>Хлеб пшеничный</t>
  </si>
  <si>
    <t>Мясо отварное (говядина)</t>
  </si>
  <si>
    <t>Картофель отварной</t>
  </si>
  <si>
    <t>Яблоко</t>
  </si>
  <si>
    <t>Пряник</t>
  </si>
  <si>
    <t>Курица, тушенная в сливочном соусе с овощами</t>
  </si>
  <si>
    <t>Сок фруктовый.</t>
  </si>
  <si>
    <t>Каша рассыпчатая (ячневая)</t>
  </si>
  <si>
    <t>Банан</t>
  </si>
  <si>
    <t>Салат из тертой моркови</t>
  </si>
  <si>
    <t>Мясо тушеное (говядина)</t>
  </si>
  <si>
    <t>Чай</t>
  </si>
  <si>
    <t>Пюре картофельное</t>
  </si>
  <si>
    <t>Суп с макаронными изделиями</t>
  </si>
  <si>
    <t>Каша гречневая рассыпчатая</t>
  </si>
  <si>
    <t>Котлеты из говядины</t>
  </si>
  <si>
    <t>Салат из капусты с горошком</t>
  </si>
  <si>
    <t>Плов из курицы</t>
  </si>
  <si>
    <t>Салат из капусты с кукурузой</t>
  </si>
  <si>
    <t>Макаронные изделия отварные с маслом</t>
  </si>
  <si>
    <t>Печенье</t>
  </si>
  <si>
    <t>Сок (нектар) фруктовый пром. Произ-ва</t>
  </si>
  <si>
    <t>Суп молочный с макаронными изделиями</t>
  </si>
  <si>
    <t>Какао с молоком</t>
  </si>
  <si>
    <t>Масло (порциями)</t>
  </si>
  <si>
    <t>Сыр (порциями)</t>
  </si>
  <si>
    <t>Плов из говядины</t>
  </si>
  <si>
    <t>Курица, тушенная в сливочном соусе</t>
  </si>
  <si>
    <t>Суп перловый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</si>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</sst>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0" zoomScaleNormal="80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K220" sqref="K2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41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40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250</v>
      </c>
      <c r="G6" s="50">
        <v>8.91</v>
      </c>
      <c r="H6" s="50">
        <v>3.5</v>
      </c>
      <c r="I6" s="52">
        <v>51.7</v>
      </c>
      <c r="J6" s="50">
        <v>247</v>
      </c>
      <c r="K6" s="77">
        <v>85</v>
      </c>
      <c r="L6" s="51">
        <v>11.3</v>
      </c>
    </row>
    <row r="7" spans="1:12" ht="14.4" x14ac:dyDescent="0.3">
      <c r="A7" s="23"/>
      <c r="B7" s="15"/>
      <c r="C7" s="11"/>
      <c r="D7" s="6"/>
      <c r="E7" s="53" t="s">
        <v>45</v>
      </c>
      <c r="F7" s="54">
        <v>100</v>
      </c>
      <c r="G7" s="54">
        <v>12.27</v>
      </c>
      <c r="H7" s="54">
        <v>9.86</v>
      </c>
      <c r="I7" s="56">
        <v>0.18</v>
      </c>
      <c r="J7" s="54">
        <v>129</v>
      </c>
      <c r="K7" s="78">
        <v>532</v>
      </c>
      <c r="L7" s="55">
        <v>34.47</v>
      </c>
    </row>
    <row r="8" spans="1:12" ht="14.4" x14ac:dyDescent="0.3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0.06</v>
      </c>
      <c r="H8" s="54">
        <v>0</v>
      </c>
      <c r="I8" s="56">
        <v>20.079999999999998</v>
      </c>
      <c r="J8" s="54">
        <v>83</v>
      </c>
      <c r="K8" s="78">
        <v>868</v>
      </c>
      <c r="L8" s="55">
        <v>5.51</v>
      </c>
    </row>
    <row r="9" spans="1:12" ht="15" thickBot="1" x14ac:dyDescent="0.35">
      <c r="A9" s="23"/>
      <c r="B9" s="15"/>
      <c r="C9" s="11"/>
      <c r="D9" s="7" t="s">
        <v>23</v>
      </c>
      <c r="E9" s="53" t="s">
        <v>44</v>
      </c>
      <c r="F9" s="54">
        <v>50</v>
      </c>
      <c r="G9" s="54">
        <v>4.25</v>
      </c>
      <c r="H9" s="54">
        <v>0</v>
      </c>
      <c r="I9" s="56">
        <v>18.5</v>
      </c>
      <c r="J9" s="54">
        <v>98</v>
      </c>
      <c r="K9" s="78"/>
      <c r="L9" s="55">
        <v>6.7</v>
      </c>
    </row>
    <row r="10" spans="1:12" ht="14.4" x14ac:dyDescent="0.3">
      <c r="A10" s="23"/>
      <c r="B10" s="15"/>
      <c r="C10" s="11"/>
      <c r="D10" s="7" t="s">
        <v>24</v>
      </c>
      <c r="E10" s="49" t="s">
        <v>47</v>
      </c>
      <c r="F10" s="50">
        <v>150</v>
      </c>
      <c r="G10" s="50">
        <v>0.4</v>
      </c>
      <c r="H10" s="50">
        <v>0.4</v>
      </c>
      <c r="I10" s="52">
        <v>9.8000000000000007</v>
      </c>
      <c r="J10" s="50">
        <v>44</v>
      </c>
      <c r="K10" s="78">
        <v>231</v>
      </c>
      <c r="L10" s="51">
        <v>5.72</v>
      </c>
    </row>
    <row r="11" spans="1:12" ht="14.4" x14ac:dyDescent="0.3">
      <c r="A11" s="23"/>
      <c r="B11" s="15"/>
      <c r="C11" s="11"/>
      <c r="D11" s="6"/>
      <c r="E11" s="53" t="s">
        <v>46</v>
      </c>
      <c r="F11" s="54">
        <v>150</v>
      </c>
      <c r="G11" s="54">
        <v>2.2799999999999998</v>
      </c>
      <c r="H11" s="54">
        <v>7.16</v>
      </c>
      <c r="I11" s="56">
        <v>17.8</v>
      </c>
      <c r="J11" s="54">
        <v>131.33000000000001</v>
      </c>
      <c r="K11" s="78">
        <v>318</v>
      </c>
      <c r="L11" s="55">
        <v>2.92</v>
      </c>
    </row>
    <row r="12" spans="1:12" ht="15" thickBot="1" x14ac:dyDescent="0.35">
      <c r="A12" s="23"/>
      <c r="B12" s="15"/>
      <c r="C12" s="11"/>
      <c r="D12" s="6"/>
      <c r="E12" s="53" t="s">
        <v>48</v>
      </c>
      <c r="F12" s="57">
        <v>50</v>
      </c>
      <c r="G12" s="57">
        <v>2.4</v>
      </c>
      <c r="H12" s="57">
        <v>2.6</v>
      </c>
      <c r="I12" s="59">
        <v>29.6</v>
      </c>
      <c r="J12" s="57">
        <v>151</v>
      </c>
      <c r="K12" s="6"/>
      <c r="L12" s="58">
        <v>7.8</v>
      </c>
    </row>
    <row r="13" spans="1:12" ht="14.4" x14ac:dyDescent="0.3">
      <c r="A13" s="24"/>
      <c r="B13" s="17"/>
      <c r="C13" s="8"/>
      <c r="D13" s="18" t="s">
        <v>33</v>
      </c>
      <c r="E13" s="9"/>
      <c r="F13" s="60">
        <f>SUM(F6:F12)</f>
        <v>950</v>
      </c>
      <c r="G13" s="60">
        <f>SUM(G6:G12)</f>
        <v>30.569999999999997</v>
      </c>
      <c r="H13" s="60">
        <f>SUM(H6:H12)</f>
        <v>23.520000000000003</v>
      </c>
      <c r="I13" s="60">
        <f>SUM(I6:I12)</f>
        <v>147.66</v>
      </c>
      <c r="J13" s="60">
        <f>SUM(J6:J12)</f>
        <v>883.33</v>
      </c>
      <c r="K13" s="25"/>
      <c r="L13" s="61">
        <f>SUM(L6:L12)</f>
        <v>74.419999999999987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54"/>
      <c r="G14" s="55"/>
      <c r="H14" s="54"/>
      <c r="I14" s="54"/>
      <c r="J14" s="54"/>
      <c r="K14" s="56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 t="shared" ref="L23" si="0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950</v>
      </c>
      <c r="G24" s="32">
        <f t="shared" ref="G24:J24" si="1">G13+G23</f>
        <v>30.569999999999997</v>
      </c>
      <c r="H24" s="32">
        <f t="shared" si="1"/>
        <v>23.520000000000003</v>
      </c>
      <c r="I24" s="32">
        <f t="shared" si="1"/>
        <v>147.66</v>
      </c>
      <c r="J24" s="32">
        <f t="shared" si="1"/>
        <v>883.33</v>
      </c>
      <c r="K24" s="32"/>
      <c r="L24" s="32">
        <f t="shared" ref="L24" si="2">L13+L23</f>
        <v>74.419999999999987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2" t="s">
        <v>49</v>
      </c>
      <c r="F25" s="63">
        <v>90</v>
      </c>
      <c r="G25" s="63">
        <v>14.22</v>
      </c>
      <c r="H25" s="63">
        <v>18.39</v>
      </c>
      <c r="I25" s="66">
        <v>7.68</v>
      </c>
      <c r="J25" s="63">
        <v>253</v>
      </c>
      <c r="K25" s="39"/>
      <c r="L25" s="65">
        <v>17.73</v>
      </c>
    </row>
    <row r="26" spans="1:12" ht="15" thickBot="1" x14ac:dyDescent="0.35">
      <c r="A26" s="14"/>
      <c r="B26" s="15"/>
      <c r="C26" s="11"/>
      <c r="D26" s="6"/>
      <c r="E26" s="64" t="s">
        <v>51</v>
      </c>
      <c r="F26" s="57">
        <v>150</v>
      </c>
      <c r="G26" s="57">
        <v>4.55</v>
      </c>
      <c r="H26" s="57">
        <v>3.98</v>
      </c>
      <c r="I26" s="59">
        <v>29</v>
      </c>
      <c r="J26" s="57">
        <v>170</v>
      </c>
      <c r="K26" s="78">
        <v>172</v>
      </c>
      <c r="L26" s="58">
        <v>11.03</v>
      </c>
    </row>
    <row r="27" spans="1:12" ht="14.4" x14ac:dyDescent="0.3">
      <c r="A27" s="14"/>
      <c r="B27" s="15"/>
      <c r="C27" s="11"/>
      <c r="D27" s="7" t="s">
        <v>22</v>
      </c>
      <c r="E27" s="53" t="s">
        <v>50</v>
      </c>
      <c r="F27" s="54">
        <v>200</v>
      </c>
      <c r="G27" s="54">
        <v>1</v>
      </c>
      <c r="H27" s="54">
        <v>0.03</v>
      </c>
      <c r="I27" s="56">
        <v>18.2</v>
      </c>
      <c r="J27" s="54">
        <v>77</v>
      </c>
      <c r="K27" s="78">
        <v>271</v>
      </c>
      <c r="L27" s="55">
        <v>16</v>
      </c>
    </row>
    <row r="28" spans="1:12" ht="15" thickBot="1" x14ac:dyDescent="0.35">
      <c r="A28" s="14"/>
      <c r="B28" s="15"/>
      <c r="C28" s="11"/>
      <c r="D28" s="7" t="s">
        <v>23</v>
      </c>
      <c r="E28" s="53" t="s">
        <v>44</v>
      </c>
      <c r="F28" s="54">
        <v>50</v>
      </c>
      <c r="G28" s="54">
        <v>4.25</v>
      </c>
      <c r="H28" s="54">
        <v>0</v>
      </c>
      <c r="I28" s="56">
        <v>18.5</v>
      </c>
      <c r="J28" s="54">
        <v>98</v>
      </c>
      <c r="K28" s="42"/>
      <c r="L28" s="55">
        <v>6.7</v>
      </c>
    </row>
    <row r="29" spans="1:12" ht="14.4" x14ac:dyDescent="0.3">
      <c r="A29" s="14"/>
      <c r="B29" s="15"/>
      <c r="C29" s="11"/>
      <c r="D29" s="7" t="s">
        <v>24</v>
      </c>
      <c r="E29" s="49" t="s">
        <v>52</v>
      </c>
      <c r="F29" s="50">
        <v>100</v>
      </c>
      <c r="G29" s="50">
        <v>1.5</v>
      </c>
      <c r="H29" s="50">
        <v>0.1</v>
      </c>
      <c r="I29" s="52">
        <v>19</v>
      </c>
      <c r="J29" s="50">
        <v>83</v>
      </c>
      <c r="K29" s="78">
        <v>368</v>
      </c>
      <c r="L29" s="51">
        <v>19</v>
      </c>
    </row>
    <row r="30" spans="1:12" ht="15" thickBot="1" x14ac:dyDescent="0.35">
      <c r="A30" s="14"/>
      <c r="B30" s="15"/>
      <c r="C30" s="11"/>
      <c r="D30" s="6"/>
      <c r="E30" s="62" t="s">
        <v>53</v>
      </c>
      <c r="F30" s="57">
        <v>60</v>
      </c>
      <c r="G30" s="57">
        <v>0.75</v>
      </c>
      <c r="H30" s="57">
        <v>0.06</v>
      </c>
      <c r="I30" s="59">
        <v>7.14</v>
      </c>
      <c r="J30" s="57">
        <v>32</v>
      </c>
      <c r="K30" s="42"/>
      <c r="L30" s="58">
        <v>3.96</v>
      </c>
    </row>
    <row r="31" spans="1:12" ht="14.4" x14ac:dyDescent="0.3">
      <c r="A31" s="14"/>
      <c r="B31" s="15"/>
      <c r="C31" s="11"/>
      <c r="D31" s="6"/>
      <c r="E31" s="6"/>
      <c r="F31" s="6"/>
      <c r="G31" s="6"/>
      <c r="H31" s="6"/>
      <c r="I31" s="6"/>
      <c r="J31" s="6"/>
      <c r="K31" s="6"/>
      <c r="L31" s="6"/>
    </row>
    <row r="32" spans="1:12" ht="14.4" x14ac:dyDescent="0.3">
      <c r="A32" s="16"/>
      <c r="B32" s="17"/>
      <c r="C32" s="8"/>
      <c r="D32" s="18" t="s">
        <v>33</v>
      </c>
      <c r="E32" s="9"/>
      <c r="F32" s="60">
        <f>SUM(F25:F31)</f>
        <v>650</v>
      </c>
      <c r="G32" s="60">
        <f>SUM(G25:G31)</f>
        <v>26.27</v>
      </c>
      <c r="H32" s="60">
        <f>SUM(H25:H31)</f>
        <v>22.560000000000002</v>
      </c>
      <c r="I32" s="60">
        <f>SUM(I25:I31)</f>
        <v>99.52</v>
      </c>
      <c r="J32" s="60">
        <f>SUM(J25:J31)</f>
        <v>713</v>
      </c>
      <c r="K32" s="25"/>
      <c r="L32" s="61">
        <f>SUM(L25:L31)</f>
        <v>74.42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:L42" si="6">SUM(J33:J41)</f>
        <v>0</v>
      </c>
      <c r="K42" s="25"/>
      <c r="L42" s="19">
        <f t="shared" si="6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650</v>
      </c>
      <c r="G43" s="32">
        <f t="shared" ref="G43" si="7">G32+G42</f>
        <v>26.27</v>
      </c>
      <c r="H43" s="32">
        <f t="shared" ref="H43" si="8">H32+H42</f>
        <v>22.560000000000002</v>
      </c>
      <c r="I43" s="32">
        <f t="shared" ref="I43" si="9">I32+I42</f>
        <v>99.52</v>
      </c>
      <c r="J43" s="32">
        <f t="shared" ref="J43:L43" si="10">J32+J42</f>
        <v>713</v>
      </c>
      <c r="K43" s="32"/>
      <c r="L43" s="32">
        <f t="shared" si="10"/>
        <v>74.42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54</v>
      </c>
      <c r="F44" s="50">
        <v>90</v>
      </c>
      <c r="G44" s="50">
        <v>13.31</v>
      </c>
      <c r="H44" s="50">
        <v>14.26</v>
      </c>
      <c r="I44" s="52">
        <v>2.7</v>
      </c>
      <c r="J44" s="50">
        <v>192</v>
      </c>
      <c r="K44" s="77">
        <v>173</v>
      </c>
      <c r="L44" s="51">
        <v>40.85</v>
      </c>
    </row>
    <row r="45" spans="1:12" ht="14.4" x14ac:dyDescent="0.3">
      <c r="A45" s="23"/>
      <c r="B45" s="15"/>
      <c r="C45" s="11"/>
      <c r="D45" s="6"/>
      <c r="E45" s="53" t="s">
        <v>56</v>
      </c>
      <c r="F45" s="54">
        <v>150</v>
      </c>
      <c r="G45" s="54">
        <v>2.0699999999999998</v>
      </c>
      <c r="H45" s="54">
        <v>2.79</v>
      </c>
      <c r="I45" s="56">
        <v>13.72</v>
      </c>
      <c r="J45" s="54">
        <v>88</v>
      </c>
      <c r="K45" s="78">
        <v>91</v>
      </c>
      <c r="L45" s="55">
        <v>15.14</v>
      </c>
    </row>
    <row r="46" spans="1:12" ht="14.4" x14ac:dyDescent="0.3">
      <c r="A46" s="23"/>
      <c r="B46" s="15"/>
      <c r="C46" s="11"/>
      <c r="D46" s="7" t="s">
        <v>22</v>
      </c>
      <c r="E46" s="53" t="s">
        <v>55</v>
      </c>
      <c r="F46" s="54">
        <v>200</v>
      </c>
      <c r="G46" s="55">
        <v>0.08</v>
      </c>
      <c r="H46" s="55">
        <v>0.02</v>
      </c>
      <c r="I46" s="67">
        <v>11.82</v>
      </c>
      <c r="J46" s="55">
        <v>48</v>
      </c>
      <c r="K46" s="42"/>
      <c r="L46" s="55">
        <v>2.16</v>
      </c>
    </row>
    <row r="47" spans="1:12" ht="15" thickBot="1" x14ac:dyDescent="0.35">
      <c r="A47" s="23"/>
      <c r="B47" s="15"/>
      <c r="C47" s="11"/>
      <c r="D47" s="7" t="s">
        <v>23</v>
      </c>
      <c r="E47" s="53" t="s">
        <v>44</v>
      </c>
      <c r="F47" s="54">
        <v>50</v>
      </c>
      <c r="G47" s="54">
        <v>4.25</v>
      </c>
      <c r="H47" s="54">
        <v>0</v>
      </c>
      <c r="I47" s="56">
        <v>18.5</v>
      </c>
      <c r="J47" s="54">
        <v>98</v>
      </c>
      <c r="K47" s="42"/>
      <c r="L47" s="55">
        <v>6.7</v>
      </c>
    </row>
    <row r="48" spans="1:12" ht="14.4" x14ac:dyDescent="0.3">
      <c r="A48" s="23"/>
      <c r="B48" s="15"/>
      <c r="C48" s="11"/>
      <c r="D48" s="7" t="s">
        <v>24</v>
      </c>
      <c r="E48" s="49" t="s">
        <v>47</v>
      </c>
      <c r="F48" s="50">
        <v>100</v>
      </c>
      <c r="G48" s="50">
        <v>0.4</v>
      </c>
      <c r="H48" s="50">
        <v>0.4</v>
      </c>
      <c r="I48" s="52">
        <v>9.8000000000000007</v>
      </c>
      <c r="J48" s="50">
        <v>44</v>
      </c>
      <c r="K48" s="78">
        <v>231</v>
      </c>
      <c r="L48" s="51">
        <v>6.05</v>
      </c>
    </row>
    <row r="49" spans="1:12" ht="15" thickBot="1" x14ac:dyDescent="0.35">
      <c r="A49" s="23"/>
      <c r="B49" s="15"/>
      <c r="C49" s="11"/>
      <c r="D49" s="6"/>
      <c r="E49" s="62" t="s">
        <v>53</v>
      </c>
      <c r="F49" s="57">
        <v>60</v>
      </c>
      <c r="G49" s="57">
        <v>0.75</v>
      </c>
      <c r="H49" s="57">
        <v>0.06</v>
      </c>
      <c r="I49" s="59">
        <v>7.14</v>
      </c>
      <c r="J49" s="57">
        <v>32</v>
      </c>
      <c r="K49" s="78">
        <v>42</v>
      </c>
      <c r="L49" s="58">
        <v>3.52</v>
      </c>
    </row>
    <row r="50" spans="1:12" ht="14.4" x14ac:dyDescent="0.3">
      <c r="A50" s="23"/>
      <c r="B50" s="15"/>
      <c r="C50" s="11"/>
      <c r="D50" s="6"/>
      <c r="E50" s="53"/>
      <c r="F50" s="54"/>
      <c r="G50" s="54"/>
      <c r="H50" s="54"/>
      <c r="I50" s="56"/>
      <c r="J50" s="54"/>
      <c r="K50" s="42"/>
      <c r="L50" s="55"/>
    </row>
    <row r="51" spans="1:12" ht="14.4" x14ac:dyDescent="0.3">
      <c r="A51" s="24"/>
      <c r="B51" s="17"/>
      <c r="C51" s="8"/>
      <c r="D51" s="18" t="s">
        <v>33</v>
      </c>
      <c r="E51" s="9"/>
      <c r="F51" s="60">
        <f>SUM(F44:F50)</f>
        <v>650</v>
      </c>
      <c r="G51" s="19">
        <f t="shared" ref="G51" si="11">SUM(G44:G50)</f>
        <v>20.86</v>
      </c>
      <c r="H51" s="19">
        <f t="shared" ref="H51" si="12">SUM(H44:H50)</f>
        <v>17.529999999999998</v>
      </c>
      <c r="I51" s="19">
        <f t="shared" ref="I51" si="13">SUM(I44:I50)</f>
        <v>63.680000000000007</v>
      </c>
      <c r="J51" s="19">
        <f t="shared" ref="J51:L51" si="14">SUM(J44:J50)</f>
        <v>502</v>
      </c>
      <c r="K51" s="25"/>
      <c r="L51" s="19">
        <f t="shared" si="14"/>
        <v>74.42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650</v>
      </c>
      <c r="G62" s="32">
        <f t="shared" ref="G62" si="19">G51+G61</f>
        <v>20.86</v>
      </c>
      <c r="H62" s="32">
        <f t="shared" ref="H62" si="20">H51+H61</f>
        <v>17.529999999999998</v>
      </c>
      <c r="I62" s="32">
        <f t="shared" ref="I62" si="21">I51+I61</f>
        <v>63.680000000000007</v>
      </c>
      <c r="J62" s="32">
        <f t="shared" ref="J62:L62" si="22">J51+J61</f>
        <v>502</v>
      </c>
      <c r="K62" s="32"/>
      <c r="L62" s="32">
        <f t="shared" si="22"/>
        <v>74.42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57</v>
      </c>
      <c r="F63" s="50">
        <v>250</v>
      </c>
      <c r="G63" s="50">
        <v>3.93</v>
      </c>
      <c r="H63" s="50">
        <v>2.9</v>
      </c>
      <c r="I63" s="52">
        <v>25.86</v>
      </c>
      <c r="J63" s="50">
        <v>103</v>
      </c>
      <c r="K63" s="77">
        <v>208</v>
      </c>
      <c r="L63" s="51">
        <v>3.97</v>
      </c>
    </row>
    <row r="64" spans="1:12" ht="15" thickBot="1" x14ac:dyDescent="0.35">
      <c r="A64" s="23"/>
      <c r="B64" s="15"/>
      <c r="C64" s="11"/>
      <c r="D64" s="6"/>
      <c r="E64" s="64" t="s">
        <v>58</v>
      </c>
      <c r="F64" s="57">
        <v>150</v>
      </c>
      <c r="G64" s="57">
        <v>7</v>
      </c>
      <c r="H64" s="57">
        <v>6</v>
      </c>
      <c r="I64" s="59">
        <v>36</v>
      </c>
      <c r="J64" s="57">
        <v>230</v>
      </c>
      <c r="K64" s="78">
        <v>114</v>
      </c>
      <c r="L64" s="58">
        <v>10.77</v>
      </c>
    </row>
    <row r="65" spans="1:12" ht="14.4" x14ac:dyDescent="0.3">
      <c r="A65" s="23"/>
      <c r="B65" s="15"/>
      <c r="C65" s="11"/>
      <c r="D65" s="7" t="s">
        <v>22</v>
      </c>
      <c r="E65" s="53" t="s">
        <v>43</v>
      </c>
      <c r="F65" s="54">
        <v>200</v>
      </c>
      <c r="G65" s="54">
        <v>0.06</v>
      </c>
      <c r="H65" s="54">
        <v>0</v>
      </c>
      <c r="I65" s="56">
        <v>20.079999999999998</v>
      </c>
      <c r="J65" s="54">
        <v>83</v>
      </c>
      <c r="K65" s="78">
        <v>868</v>
      </c>
      <c r="L65" s="55">
        <v>5.51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44</v>
      </c>
      <c r="F66" s="54">
        <v>50</v>
      </c>
      <c r="G66" s="54">
        <v>4.25</v>
      </c>
      <c r="H66" s="54">
        <v>0</v>
      </c>
      <c r="I66" s="56">
        <v>18.5</v>
      </c>
      <c r="J66" s="54">
        <v>98</v>
      </c>
      <c r="K66" s="42"/>
      <c r="L66" s="55">
        <v>6.7</v>
      </c>
    </row>
    <row r="67" spans="1:12" ht="15" thickBot="1" x14ac:dyDescent="0.35">
      <c r="A67" s="23"/>
      <c r="B67" s="15"/>
      <c r="C67" s="11"/>
      <c r="D67" s="7" t="s">
        <v>24</v>
      </c>
      <c r="E67" s="49" t="s">
        <v>47</v>
      </c>
      <c r="F67" s="50">
        <v>150</v>
      </c>
      <c r="G67" s="50">
        <v>0.4</v>
      </c>
      <c r="H67" s="50">
        <v>0.4</v>
      </c>
      <c r="I67" s="52">
        <v>9.8000000000000007</v>
      </c>
      <c r="J67" s="50">
        <v>44</v>
      </c>
      <c r="K67" s="78">
        <v>231</v>
      </c>
      <c r="L67" s="51">
        <v>5.5</v>
      </c>
    </row>
    <row r="68" spans="1:12" ht="15" thickBot="1" x14ac:dyDescent="0.35">
      <c r="A68" s="23"/>
      <c r="B68" s="15"/>
      <c r="C68" s="11"/>
      <c r="D68" s="6"/>
      <c r="E68" s="53" t="s">
        <v>59</v>
      </c>
      <c r="F68" s="50">
        <v>100</v>
      </c>
      <c r="G68" s="50">
        <v>12</v>
      </c>
      <c r="H68" s="50">
        <v>17.03</v>
      </c>
      <c r="I68" s="52">
        <v>9.6300000000000008</v>
      </c>
      <c r="J68" s="50">
        <v>176</v>
      </c>
      <c r="K68" s="78">
        <v>182</v>
      </c>
      <c r="L68" s="51">
        <v>37.07</v>
      </c>
    </row>
    <row r="69" spans="1:12" ht="14.4" x14ac:dyDescent="0.3">
      <c r="A69" s="23"/>
      <c r="B69" s="15"/>
      <c r="C69" s="11"/>
      <c r="D69" s="6"/>
      <c r="E69" s="49" t="s">
        <v>60</v>
      </c>
      <c r="F69" s="63">
        <v>60</v>
      </c>
      <c r="G69" s="63">
        <v>1.54</v>
      </c>
      <c r="H69" s="63">
        <v>6.09</v>
      </c>
      <c r="I69" s="66">
        <v>6.35</v>
      </c>
      <c r="J69" s="63">
        <v>80</v>
      </c>
      <c r="K69" s="42"/>
      <c r="L69" s="65">
        <v>4.9000000000000004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960</v>
      </c>
      <c r="G70" s="19">
        <f t="shared" ref="G70" si="23">SUM(G63:G69)</f>
        <v>29.18</v>
      </c>
      <c r="H70" s="19">
        <f t="shared" ref="H70" si="24">SUM(H63:H69)</f>
        <v>32.42</v>
      </c>
      <c r="I70" s="19">
        <f t="shared" ref="I70" si="25">SUM(I63:I69)</f>
        <v>126.21999999999998</v>
      </c>
      <c r="J70" s="19">
        <f t="shared" ref="J70:L70" si="26">SUM(J63:J69)</f>
        <v>814</v>
      </c>
      <c r="K70" s="25"/>
      <c r="L70" s="19">
        <f t="shared" si="26"/>
        <v>74.420000000000016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54"/>
      <c r="G71" s="54"/>
      <c r="H71" s="54"/>
      <c r="I71" s="56"/>
      <c r="J71" s="54"/>
      <c r="K71" s="42"/>
      <c r="L71" s="55"/>
    </row>
    <row r="72" spans="1:12" ht="14.4" x14ac:dyDescent="0.3">
      <c r="A72" s="23"/>
      <c r="B72" s="15"/>
      <c r="C72" s="11"/>
      <c r="D72" s="7" t="s">
        <v>27</v>
      </c>
      <c r="E72" s="53"/>
      <c r="F72" s="50"/>
      <c r="G72" s="50"/>
      <c r="H72" s="50"/>
      <c r="I72" s="52"/>
      <c r="J72" s="50"/>
      <c r="K72" s="42"/>
      <c r="L72" s="5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7">SUM(G71:G79)</f>
        <v>0</v>
      </c>
      <c r="H80" s="19">
        <f t="shared" ref="H80" si="28">SUM(H71:H79)</f>
        <v>0</v>
      </c>
      <c r="I80" s="19">
        <f t="shared" ref="I80" si="29">SUM(I71:I79)</f>
        <v>0</v>
      </c>
      <c r="J80" s="19">
        <f t="shared" ref="J80:L80" si="30">SUM(J71:J79)</f>
        <v>0</v>
      </c>
      <c r="K80" s="25"/>
      <c r="L80" s="19">
        <f t="shared" si="30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960</v>
      </c>
      <c r="G81" s="32">
        <f t="shared" ref="G81" si="31">G70+G80</f>
        <v>29.18</v>
      </c>
      <c r="H81" s="32">
        <f t="shared" ref="H81" si="32">H70+H80</f>
        <v>32.42</v>
      </c>
      <c r="I81" s="32">
        <f t="shared" ref="I81" si="33">I70+I80</f>
        <v>126.21999999999998</v>
      </c>
      <c r="J81" s="32">
        <f t="shared" ref="J81:L81" si="34">J70+J80</f>
        <v>814</v>
      </c>
      <c r="K81" s="32"/>
      <c r="L81" s="32">
        <f t="shared" si="34"/>
        <v>74.420000000000016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9" t="s">
        <v>61</v>
      </c>
      <c r="F82" s="50">
        <v>150</v>
      </c>
      <c r="G82" s="50">
        <v>15.03</v>
      </c>
      <c r="H82" s="50">
        <v>18.13</v>
      </c>
      <c r="I82" s="52">
        <v>25.17</v>
      </c>
      <c r="J82" s="50">
        <v>265</v>
      </c>
      <c r="K82" s="77">
        <v>304</v>
      </c>
      <c r="L82" s="51">
        <v>28.93</v>
      </c>
    </row>
    <row r="83" spans="1:12" ht="14.4" x14ac:dyDescent="0.3">
      <c r="A83" s="23"/>
      <c r="B83" s="15"/>
      <c r="C83" s="11"/>
      <c r="D83" s="6"/>
      <c r="E83" s="49" t="s">
        <v>62</v>
      </c>
      <c r="F83" s="63">
        <v>60</v>
      </c>
      <c r="G83" s="63">
        <v>1.54</v>
      </c>
      <c r="H83" s="63">
        <v>6.09</v>
      </c>
      <c r="I83" s="66">
        <v>6.35</v>
      </c>
      <c r="J83" s="63">
        <v>80</v>
      </c>
      <c r="K83" s="42"/>
      <c r="L83" s="65">
        <v>7.53</v>
      </c>
    </row>
    <row r="84" spans="1:12" ht="14.4" x14ac:dyDescent="0.3">
      <c r="A84" s="23"/>
      <c r="B84" s="15"/>
      <c r="C84" s="11"/>
      <c r="D84" s="7" t="s">
        <v>22</v>
      </c>
      <c r="E84" s="53" t="s">
        <v>50</v>
      </c>
      <c r="F84" s="54">
        <v>200</v>
      </c>
      <c r="G84" s="54">
        <v>1</v>
      </c>
      <c r="H84" s="54">
        <v>0.03</v>
      </c>
      <c r="I84" s="56">
        <v>18.2</v>
      </c>
      <c r="J84" s="54">
        <v>77</v>
      </c>
      <c r="K84" s="78">
        <v>271</v>
      </c>
      <c r="L84" s="55">
        <v>16</v>
      </c>
    </row>
    <row r="85" spans="1:12" ht="15" thickBot="1" x14ac:dyDescent="0.35">
      <c r="A85" s="23"/>
      <c r="B85" s="15"/>
      <c r="C85" s="11"/>
      <c r="D85" s="7" t="s">
        <v>23</v>
      </c>
      <c r="E85" s="53" t="s">
        <v>44</v>
      </c>
      <c r="F85" s="54">
        <v>50</v>
      </c>
      <c r="G85" s="54">
        <v>4.25</v>
      </c>
      <c r="H85" s="54">
        <v>0</v>
      </c>
      <c r="I85" s="56">
        <v>18.5</v>
      </c>
      <c r="J85" s="54">
        <v>98</v>
      </c>
      <c r="K85" s="42"/>
      <c r="L85" s="55">
        <v>6.7</v>
      </c>
    </row>
    <row r="86" spans="1:12" ht="14.4" x14ac:dyDescent="0.3">
      <c r="A86" s="23"/>
      <c r="B86" s="15"/>
      <c r="C86" s="11"/>
      <c r="D86" s="7" t="s">
        <v>24</v>
      </c>
      <c r="E86" s="49" t="s">
        <v>47</v>
      </c>
      <c r="F86" s="50">
        <v>100</v>
      </c>
      <c r="G86" s="50">
        <v>0</v>
      </c>
      <c r="H86" s="50">
        <v>0</v>
      </c>
      <c r="I86" s="52">
        <v>10</v>
      </c>
      <c r="J86" s="50">
        <v>44</v>
      </c>
      <c r="K86" s="42"/>
      <c r="L86" s="51">
        <v>6.16</v>
      </c>
    </row>
    <row r="87" spans="1:12" ht="15" thickBot="1" x14ac:dyDescent="0.35">
      <c r="A87" s="23"/>
      <c r="B87" s="15"/>
      <c r="C87" s="11"/>
      <c r="D87" s="6"/>
      <c r="E87" s="64" t="s">
        <v>48</v>
      </c>
      <c r="F87" s="57">
        <v>40</v>
      </c>
      <c r="G87" s="57">
        <v>2.4</v>
      </c>
      <c r="H87" s="57">
        <v>2.6</v>
      </c>
      <c r="I87" s="59">
        <v>29.6</v>
      </c>
      <c r="J87" s="57">
        <v>151</v>
      </c>
      <c r="K87" s="42"/>
      <c r="L87" s="58">
        <v>9.1</v>
      </c>
    </row>
    <row r="88" spans="1:12" ht="14.4" x14ac:dyDescent="0.3">
      <c r="A88" s="23"/>
      <c r="B88" s="15"/>
      <c r="C88" s="11"/>
      <c r="D88" s="6"/>
      <c r="E88" s="49"/>
      <c r="F88" s="63"/>
      <c r="G88" s="63"/>
      <c r="H88" s="63"/>
      <c r="I88" s="66"/>
      <c r="J88" s="63"/>
      <c r="K88" s="42"/>
      <c r="L88" s="65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5">SUM(G82:G88)</f>
        <v>24.22</v>
      </c>
      <c r="H89" s="19">
        <f t="shared" ref="H89" si="36">SUM(H82:H88)</f>
        <v>26.85</v>
      </c>
      <c r="I89" s="19">
        <f t="shared" ref="I89" si="37">SUM(I82:I88)</f>
        <v>107.82</v>
      </c>
      <c r="J89" s="19">
        <f t="shared" ref="J89:L89" si="38">SUM(J82:J88)</f>
        <v>715</v>
      </c>
      <c r="K89" s="25"/>
      <c r="L89" s="19">
        <f t="shared" si="38"/>
        <v>74.42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600</v>
      </c>
      <c r="G100" s="32">
        <f t="shared" ref="G100" si="43">G89+G99</f>
        <v>24.22</v>
      </c>
      <c r="H100" s="32">
        <f t="shared" ref="H100" si="44">H89+H99</f>
        <v>26.85</v>
      </c>
      <c r="I100" s="32">
        <f t="shared" ref="I100" si="45">I89+I99</f>
        <v>107.82</v>
      </c>
      <c r="J100" s="32">
        <f t="shared" ref="J100:L100" si="46">J89+J99</f>
        <v>715</v>
      </c>
      <c r="K100" s="32"/>
      <c r="L100" s="32">
        <f t="shared" si="46"/>
        <v>74.42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49" t="s">
        <v>59</v>
      </c>
      <c r="F101" s="50">
        <v>90</v>
      </c>
      <c r="G101" s="50">
        <v>12</v>
      </c>
      <c r="H101" s="50">
        <v>17.03</v>
      </c>
      <c r="I101" s="52">
        <v>9.6300000000000008</v>
      </c>
      <c r="J101" s="50">
        <v>176</v>
      </c>
      <c r="K101" s="77">
        <v>182</v>
      </c>
      <c r="L101" s="51">
        <v>38.28</v>
      </c>
    </row>
    <row r="102" spans="1:12" ht="14.4" x14ac:dyDescent="0.3">
      <c r="A102" s="23"/>
      <c r="B102" s="15"/>
      <c r="C102" s="11"/>
      <c r="D102" s="6"/>
      <c r="E102" s="53" t="s">
        <v>63</v>
      </c>
      <c r="F102" s="54">
        <v>150</v>
      </c>
      <c r="G102" s="54">
        <v>5.18</v>
      </c>
      <c r="H102" s="54">
        <v>4.18</v>
      </c>
      <c r="I102" s="56">
        <v>28.13</v>
      </c>
      <c r="J102" s="54">
        <v>171</v>
      </c>
      <c r="K102" s="78">
        <v>137</v>
      </c>
      <c r="L102" s="55">
        <v>9.91</v>
      </c>
    </row>
    <row r="103" spans="1:12" ht="14.4" x14ac:dyDescent="0.3">
      <c r="A103" s="23"/>
      <c r="B103" s="15"/>
      <c r="C103" s="11"/>
      <c r="D103" s="7" t="s">
        <v>22</v>
      </c>
      <c r="E103" s="53" t="s">
        <v>55</v>
      </c>
      <c r="F103" s="54">
        <v>200</v>
      </c>
      <c r="G103" s="54">
        <v>0.08</v>
      </c>
      <c r="H103" s="54">
        <v>0.02</v>
      </c>
      <c r="I103" s="56">
        <v>11.82</v>
      </c>
      <c r="J103" s="54">
        <v>48</v>
      </c>
      <c r="K103" s="42"/>
      <c r="L103" s="55">
        <v>2.16</v>
      </c>
    </row>
    <row r="104" spans="1:12" ht="15" thickBot="1" x14ac:dyDescent="0.35">
      <c r="A104" s="23"/>
      <c r="B104" s="15"/>
      <c r="C104" s="11"/>
      <c r="D104" s="7" t="s">
        <v>23</v>
      </c>
      <c r="E104" s="53" t="s">
        <v>44</v>
      </c>
      <c r="F104" s="54">
        <v>50</v>
      </c>
      <c r="G104" s="54">
        <v>4.25</v>
      </c>
      <c r="H104" s="54">
        <v>0.8</v>
      </c>
      <c r="I104" s="56">
        <v>18.5</v>
      </c>
      <c r="J104" s="54">
        <v>98</v>
      </c>
      <c r="K104" s="42"/>
      <c r="L104" s="55">
        <v>6.7</v>
      </c>
    </row>
    <row r="105" spans="1:12" ht="14.4" x14ac:dyDescent="0.3">
      <c r="A105" s="23"/>
      <c r="B105" s="15"/>
      <c r="C105" s="11"/>
      <c r="D105" s="7" t="s">
        <v>24</v>
      </c>
      <c r="E105" s="49" t="s">
        <v>47</v>
      </c>
      <c r="F105" s="50">
        <v>150</v>
      </c>
      <c r="G105" s="50">
        <v>0.4</v>
      </c>
      <c r="H105" s="50">
        <v>0.4</v>
      </c>
      <c r="I105" s="52">
        <v>9.8000000000000007</v>
      </c>
      <c r="J105" s="50">
        <v>44</v>
      </c>
      <c r="K105" s="78">
        <v>231</v>
      </c>
      <c r="L105" s="51">
        <v>6.05</v>
      </c>
    </row>
    <row r="106" spans="1:12" ht="15" thickBot="1" x14ac:dyDescent="0.35">
      <c r="A106" s="23"/>
      <c r="B106" s="15"/>
      <c r="C106" s="11"/>
      <c r="D106" s="6"/>
      <c r="E106" s="53" t="s">
        <v>60</v>
      </c>
      <c r="F106" s="57">
        <v>60</v>
      </c>
      <c r="G106" s="57">
        <v>1.38</v>
      </c>
      <c r="H106" s="57">
        <v>6.12</v>
      </c>
      <c r="I106" s="59">
        <v>7.2</v>
      </c>
      <c r="J106" s="57">
        <v>89</v>
      </c>
      <c r="K106" s="42"/>
      <c r="L106" s="58">
        <v>5.52</v>
      </c>
    </row>
    <row r="107" spans="1:12" ht="14.4" x14ac:dyDescent="0.3">
      <c r="A107" s="23"/>
      <c r="B107" s="15"/>
      <c r="C107" s="11"/>
      <c r="D107" s="6"/>
      <c r="E107" s="53" t="s">
        <v>64</v>
      </c>
      <c r="F107" s="54">
        <v>50</v>
      </c>
      <c r="G107" s="54">
        <v>2.25</v>
      </c>
      <c r="H107" s="54">
        <v>3.54</v>
      </c>
      <c r="I107" s="56">
        <v>7.08</v>
      </c>
      <c r="J107" s="54">
        <v>69</v>
      </c>
      <c r="K107" s="42"/>
      <c r="L107" s="55">
        <v>5.8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47">SUM(G101:G107)</f>
        <v>25.539999999999996</v>
      </c>
      <c r="H108" s="19">
        <f t="shared" si="47"/>
        <v>32.090000000000003</v>
      </c>
      <c r="I108" s="19">
        <f t="shared" si="47"/>
        <v>92.16</v>
      </c>
      <c r="J108" s="19">
        <f t="shared" si="47"/>
        <v>695</v>
      </c>
      <c r="K108" s="25"/>
      <c r="L108" s="19">
        <f t="shared" ref="L108" si="48">SUM(L101:L107)</f>
        <v>74.419999999999987</v>
      </c>
    </row>
    <row r="109" spans="1:12" ht="15" thickBot="1" x14ac:dyDescent="0.3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3"/>
      <c r="F109" s="57"/>
      <c r="G109" s="57"/>
      <c r="H109" s="57"/>
      <c r="I109" s="59"/>
      <c r="J109" s="57"/>
      <c r="K109" s="42"/>
      <c r="L109" s="58"/>
    </row>
    <row r="110" spans="1:12" ht="14.4" x14ac:dyDescent="0.3">
      <c r="A110" s="23"/>
      <c r="B110" s="15"/>
      <c r="C110" s="11"/>
      <c r="D110" s="7" t="s">
        <v>27</v>
      </c>
      <c r="E110" s="53"/>
      <c r="F110" s="54"/>
      <c r="G110" s="54"/>
      <c r="H110" s="54"/>
      <c r="I110" s="56"/>
      <c r="J110" s="54"/>
      <c r="K110" s="42"/>
      <c r="L110" s="55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72" t="s">
        <v>4</v>
      </c>
      <c r="D119" s="73"/>
      <c r="E119" s="31"/>
      <c r="F119" s="32">
        <f>F108+F118</f>
        <v>750</v>
      </c>
      <c r="G119" s="32">
        <f t="shared" ref="G119:J119" si="51">G108+G118</f>
        <v>25.539999999999996</v>
      </c>
      <c r="H119" s="32">
        <f t="shared" si="51"/>
        <v>32.090000000000003</v>
      </c>
      <c r="I119" s="32">
        <f t="shared" si="51"/>
        <v>92.16</v>
      </c>
      <c r="J119" s="32">
        <f t="shared" si="51"/>
        <v>695</v>
      </c>
      <c r="K119" s="32"/>
      <c r="L119" s="32">
        <f t="shared" ref="L119" si="52">L108+L118</f>
        <v>74.419999999999987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49" t="s">
        <v>42</v>
      </c>
      <c r="F120" s="50">
        <v>250</v>
      </c>
      <c r="G120" s="50">
        <v>8.91</v>
      </c>
      <c r="H120" s="50">
        <v>3.5</v>
      </c>
      <c r="I120" s="52">
        <v>51.7</v>
      </c>
      <c r="J120" s="50">
        <v>247</v>
      </c>
      <c r="K120" s="77">
        <v>85</v>
      </c>
      <c r="L120" s="51">
        <v>12.04</v>
      </c>
    </row>
    <row r="121" spans="1:12" ht="14.4" x14ac:dyDescent="0.3">
      <c r="A121" s="14"/>
      <c r="B121" s="15"/>
      <c r="C121" s="11"/>
      <c r="D121" s="6"/>
      <c r="E121" s="53" t="s">
        <v>46</v>
      </c>
      <c r="F121" s="54">
        <v>150</v>
      </c>
      <c r="G121" s="54">
        <v>2.2799999999999998</v>
      </c>
      <c r="H121" s="54">
        <v>7.16</v>
      </c>
      <c r="I121" s="56">
        <v>17.8</v>
      </c>
      <c r="J121" s="54">
        <v>131.33000000000001</v>
      </c>
      <c r="K121" s="78">
        <v>318</v>
      </c>
      <c r="L121" s="55">
        <v>2.62</v>
      </c>
    </row>
    <row r="122" spans="1:12" ht="14.4" x14ac:dyDescent="0.3">
      <c r="A122" s="14"/>
      <c r="B122" s="15"/>
      <c r="C122" s="11"/>
      <c r="D122" s="7" t="s">
        <v>22</v>
      </c>
      <c r="E122" s="53" t="s">
        <v>65</v>
      </c>
      <c r="F122" s="54">
        <v>200</v>
      </c>
      <c r="G122" s="54">
        <v>1</v>
      </c>
      <c r="H122" s="54">
        <v>0</v>
      </c>
      <c r="I122" s="56">
        <v>18</v>
      </c>
      <c r="J122" s="54">
        <v>77</v>
      </c>
      <c r="K122" s="42"/>
      <c r="L122" s="55">
        <v>16</v>
      </c>
    </row>
    <row r="123" spans="1:12" ht="14.4" x14ac:dyDescent="0.3">
      <c r="A123" s="14"/>
      <c r="B123" s="15"/>
      <c r="C123" s="11"/>
      <c r="D123" s="7" t="s">
        <v>23</v>
      </c>
      <c r="E123" s="53" t="s">
        <v>44</v>
      </c>
      <c r="F123" s="54">
        <v>50</v>
      </c>
      <c r="G123" s="54">
        <v>4.25</v>
      </c>
      <c r="H123" s="54">
        <v>0</v>
      </c>
      <c r="I123" s="56">
        <v>18.5</v>
      </c>
      <c r="J123" s="54">
        <v>98</v>
      </c>
      <c r="K123" s="42"/>
      <c r="L123" s="55">
        <v>6.7</v>
      </c>
    </row>
    <row r="124" spans="1:12" ht="14.4" x14ac:dyDescent="0.3">
      <c r="A124" s="14"/>
      <c r="B124" s="15"/>
      <c r="C124" s="11"/>
      <c r="D124" s="7" t="s">
        <v>24</v>
      </c>
      <c r="E124" s="53"/>
      <c r="F124" s="54"/>
      <c r="G124" s="54"/>
      <c r="H124" s="54"/>
      <c r="I124" s="56"/>
      <c r="J124" s="54"/>
      <c r="K124" s="42"/>
      <c r="L124" s="55"/>
    </row>
    <row r="125" spans="1:12" ht="14.4" x14ac:dyDescent="0.3">
      <c r="A125" s="14"/>
      <c r="B125" s="15"/>
      <c r="C125" s="11"/>
      <c r="D125" s="6"/>
      <c r="E125" s="53" t="s">
        <v>45</v>
      </c>
      <c r="F125" s="54">
        <v>100</v>
      </c>
      <c r="G125" s="54">
        <v>12.27</v>
      </c>
      <c r="H125" s="54">
        <v>9.86</v>
      </c>
      <c r="I125" s="56">
        <v>0.18</v>
      </c>
      <c r="J125" s="54">
        <v>129</v>
      </c>
      <c r="K125" s="78">
        <v>532</v>
      </c>
      <c r="L125" s="55">
        <v>37.06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53">SUM(G120:G126)</f>
        <v>28.709999999999997</v>
      </c>
      <c r="H127" s="19">
        <f t="shared" si="53"/>
        <v>20.52</v>
      </c>
      <c r="I127" s="19">
        <f t="shared" si="53"/>
        <v>106.18</v>
      </c>
      <c r="J127" s="19">
        <f t="shared" si="53"/>
        <v>682.33</v>
      </c>
      <c r="K127" s="25"/>
      <c r="L127" s="19">
        <f t="shared" ref="L127" si="54">SUM(L120:L126)</f>
        <v>74.42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ref="L137" si="56">SUM(L128:L136)</f>
        <v>0</v>
      </c>
    </row>
    <row r="138" spans="1:12" ht="15" thickBot="1" x14ac:dyDescent="0.3">
      <c r="A138" s="33">
        <f>A120</f>
        <v>2</v>
      </c>
      <c r="B138" s="33">
        <f>B120</f>
        <v>1</v>
      </c>
      <c r="C138" s="72" t="s">
        <v>4</v>
      </c>
      <c r="D138" s="73"/>
      <c r="E138" s="31"/>
      <c r="F138" s="32">
        <f>F127+F137</f>
        <v>750</v>
      </c>
      <c r="G138" s="32">
        <f t="shared" ref="G138" si="57">G127+G137</f>
        <v>28.709999999999997</v>
      </c>
      <c r="H138" s="32">
        <f t="shared" ref="H138" si="58">H127+H137</f>
        <v>20.52</v>
      </c>
      <c r="I138" s="32">
        <f t="shared" ref="I138" si="59">I127+I137</f>
        <v>106.18</v>
      </c>
      <c r="J138" s="32">
        <f t="shared" ref="J138:L138" si="60">J127+J137</f>
        <v>682.33</v>
      </c>
      <c r="K138" s="32"/>
      <c r="L138" s="32">
        <f t="shared" si="60"/>
        <v>74.42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49" t="s">
        <v>66</v>
      </c>
      <c r="F139" s="50">
        <v>250</v>
      </c>
      <c r="G139" s="50">
        <v>9</v>
      </c>
      <c r="H139" s="50">
        <v>6</v>
      </c>
      <c r="I139" s="52">
        <v>44</v>
      </c>
      <c r="J139" s="50">
        <v>267</v>
      </c>
      <c r="K139" s="77">
        <v>208</v>
      </c>
      <c r="L139" s="51">
        <v>15.78</v>
      </c>
    </row>
    <row r="140" spans="1:12" ht="14.4" x14ac:dyDescent="0.3">
      <c r="A140" s="23"/>
      <c r="B140" s="15"/>
      <c r="C140" s="11"/>
      <c r="D140" s="6"/>
      <c r="E140" s="53"/>
      <c r="F140" s="54"/>
      <c r="G140" s="54"/>
      <c r="H140" s="54"/>
      <c r="I140" s="56"/>
      <c r="J140" s="54"/>
      <c r="K140" s="42"/>
      <c r="L140" s="55"/>
    </row>
    <row r="141" spans="1:12" ht="14.4" x14ac:dyDescent="0.3">
      <c r="A141" s="23"/>
      <c r="B141" s="15"/>
      <c r="C141" s="11"/>
      <c r="D141" s="7" t="s">
        <v>22</v>
      </c>
      <c r="E141" s="53" t="s">
        <v>67</v>
      </c>
      <c r="F141" s="54">
        <v>200</v>
      </c>
      <c r="G141" s="54">
        <v>3.71</v>
      </c>
      <c r="H141" s="54">
        <v>3.78</v>
      </c>
      <c r="I141" s="56">
        <v>16.87</v>
      </c>
      <c r="J141" s="54">
        <v>116</v>
      </c>
      <c r="K141" s="42"/>
      <c r="L141" s="55">
        <v>15.45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3" t="s">
        <v>44</v>
      </c>
      <c r="F142" s="54">
        <v>50</v>
      </c>
      <c r="G142" s="54">
        <v>4.25</v>
      </c>
      <c r="H142" s="54">
        <v>0</v>
      </c>
      <c r="I142" s="56">
        <v>18.5</v>
      </c>
      <c r="J142" s="54">
        <v>98</v>
      </c>
      <c r="K142" s="42"/>
      <c r="L142" s="55">
        <v>6.7</v>
      </c>
    </row>
    <row r="143" spans="1:12" ht="14.4" x14ac:dyDescent="0.3">
      <c r="A143" s="23"/>
      <c r="B143" s="15"/>
      <c r="C143" s="11"/>
      <c r="D143" s="7" t="s">
        <v>24</v>
      </c>
      <c r="E143" s="49" t="s">
        <v>52</v>
      </c>
      <c r="F143" s="50">
        <v>150</v>
      </c>
      <c r="G143" s="50">
        <v>1.5</v>
      </c>
      <c r="H143" s="50">
        <v>0.1</v>
      </c>
      <c r="I143" s="52">
        <v>19</v>
      </c>
      <c r="J143" s="50">
        <v>83</v>
      </c>
      <c r="K143" s="42"/>
      <c r="L143" s="51">
        <v>19.57</v>
      </c>
    </row>
    <row r="144" spans="1:12" ht="14.4" x14ac:dyDescent="0.3">
      <c r="A144" s="23"/>
      <c r="B144" s="15"/>
      <c r="C144" s="11"/>
      <c r="D144" s="6"/>
      <c r="E144" s="53" t="s">
        <v>68</v>
      </c>
      <c r="F144" s="54">
        <v>25</v>
      </c>
      <c r="G144" s="54">
        <v>0.08</v>
      </c>
      <c r="H144" s="54">
        <v>7.25</v>
      </c>
      <c r="I144" s="56">
        <v>0.13</v>
      </c>
      <c r="J144" s="54">
        <v>66</v>
      </c>
      <c r="K144" s="42"/>
      <c r="L144" s="55">
        <v>10.32</v>
      </c>
    </row>
    <row r="145" spans="1:12" ht="15" thickBot="1" x14ac:dyDescent="0.35">
      <c r="A145" s="23"/>
      <c r="B145" s="15"/>
      <c r="C145" s="11"/>
      <c r="D145" s="6"/>
      <c r="E145" s="64" t="s">
        <v>69</v>
      </c>
      <c r="F145" s="57">
        <v>25</v>
      </c>
      <c r="G145" s="57">
        <v>4.92</v>
      </c>
      <c r="H145" s="57">
        <v>6.32</v>
      </c>
      <c r="I145" s="59">
        <v>0</v>
      </c>
      <c r="J145" s="57">
        <v>77</v>
      </c>
      <c r="K145" s="42"/>
      <c r="L145" s="58">
        <v>6.6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1">SUM(G139:G145)</f>
        <v>23.46</v>
      </c>
      <c r="H146" s="19">
        <f t="shared" si="61"/>
        <v>23.45</v>
      </c>
      <c r="I146" s="19">
        <f t="shared" si="61"/>
        <v>98.5</v>
      </c>
      <c r="J146" s="19">
        <f t="shared" si="61"/>
        <v>707</v>
      </c>
      <c r="K146" s="25"/>
      <c r="L146" s="19">
        <f t="shared" ref="L146" si="62">SUM(L139:L145)</f>
        <v>74.419999999999987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3"/>
      <c r="F147" s="54"/>
      <c r="G147" s="54"/>
      <c r="H147" s="54"/>
      <c r="I147" s="56"/>
      <c r="J147" s="54"/>
      <c r="K147" s="42"/>
      <c r="L147" s="55"/>
    </row>
    <row r="148" spans="1:12" ht="15" thickBot="1" x14ac:dyDescent="0.35">
      <c r="A148" s="23"/>
      <c r="B148" s="15"/>
      <c r="C148" s="11"/>
      <c r="D148" s="7" t="s">
        <v>27</v>
      </c>
      <c r="E148" s="64"/>
      <c r="F148" s="57"/>
      <c r="G148" s="57"/>
      <c r="H148" s="57"/>
      <c r="I148" s="59"/>
      <c r="J148" s="57"/>
      <c r="K148" s="42"/>
      <c r="L148" s="58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" thickBot="1" x14ac:dyDescent="0.3">
      <c r="A157" s="29">
        <f>A139</f>
        <v>2</v>
      </c>
      <c r="B157" s="30">
        <f>B139</f>
        <v>2</v>
      </c>
      <c r="C157" s="72" t="s">
        <v>4</v>
      </c>
      <c r="D157" s="73"/>
      <c r="E157" s="31"/>
      <c r="F157" s="32">
        <f>F146+F156</f>
        <v>700</v>
      </c>
      <c r="G157" s="32">
        <f t="shared" ref="G157" si="65">G146+G156</f>
        <v>23.46</v>
      </c>
      <c r="H157" s="32">
        <f t="shared" ref="H157" si="66">H146+H156</f>
        <v>23.45</v>
      </c>
      <c r="I157" s="32">
        <f t="shared" ref="I157" si="67">I146+I156</f>
        <v>98.5</v>
      </c>
      <c r="J157" s="32">
        <f t="shared" ref="J157:L157" si="68">J146+J156</f>
        <v>707</v>
      </c>
      <c r="K157" s="32"/>
      <c r="L157" s="32">
        <f t="shared" si="68"/>
        <v>74.419999999999987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49" t="s">
        <v>70</v>
      </c>
      <c r="F158" s="50">
        <v>150</v>
      </c>
      <c r="G158" s="50">
        <v>14.99</v>
      </c>
      <c r="H158" s="50">
        <v>14.56</v>
      </c>
      <c r="I158" s="52">
        <v>24.42</v>
      </c>
      <c r="J158" s="50">
        <v>289</v>
      </c>
      <c r="K158" s="77">
        <v>179</v>
      </c>
      <c r="L158" s="51">
        <v>42.99</v>
      </c>
    </row>
    <row r="159" spans="1:12" ht="15" thickBot="1" x14ac:dyDescent="0.35">
      <c r="A159" s="23"/>
      <c r="B159" s="15"/>
      <c r="C159" s="11"/>
      <c r="D159" s="6"/>
      <c r="E159" s="68" t="s">
        <v>62</v>
      </c>
      <c r="F159" s="57">
        <v>60</v>
      </c>
      <c r="G159" s="57">
        <v>1.38</v>
      </c>
      <c r="H159" s="57">
        <v>6.12</v>
      </c>
      <c r="I159" s="59">
        <v>7.2</v>
      </c>
      <c r="J159" s="57">
        <v>89</v>
      </c>
      <c r="K159" s="42"/>
      <c r="L159" s="58">
        <v>7.19</v>
      </c>
    </row>
    <row r="160" spans="1:12" ht="14.4" x14ac:dyDescent="0.3">
      <c r="A160" s="23"/>
      <c r="B160" s="15"/>
      <c r="C160" s="11"/>
      <c r="D160" s="7" t="s">
        <v>22</v>
      </c>
      <c r="E160" s="53" t="s">
        <v>43</v>
      </c>
      <c r="F160" s="54">
        <v>200</v>
      </c>
      <c r="G160" s="54">
        <v>0.06</v>
      </c>
      <c r="H160" s="54">
        <v>0</v>
      </c>
      <c r="I160" s="56">
        <v>20.079999999999998</v>
      </c>
      <c r="J160" s="54">
        <v>83</v>
      </c>
      <c r="K160" s="78">
        <v>868</v>
      </c>
      <c r="L160" s="55">
        <v>5.51</v>
      </c>
    </row>
    <row r="161" spans="1:12" ht="15" thickBot="1" x14ac:dyDescent="0.35">
      <c r="A161" s="23"/>
      <c r="B161" s="15"/>
      <c r="C161" s="11"/>
      <c r="D161" s="7" t="s">
        <v>23</v>
      </c>
      <c r="E161" s="53" t="s">
        <v>44</v>
      </c>
      <c r="F161" s="54">
        <v>50</v>
      </c>
      <c r="G161" s="54">
        <v>4.25</v>
      </c>
      <c r="H161" s="54">
        <v>0</v>
      </c>
      <c r="I161" s="56">
        <v>18.5</v>
      </c>
      <c r="J161" s="54">
        <v>98</v>
      </c>
      <c r="K161" s="42"/>
      <c r="L161" s="55">
        <v>6.7</v>
      </c>
    </row>
    <row r="162" spans="1:12" ht="14.4" x14ac:dyDescent="0.3">
      <c r="A162" s="23"/>
      <c r="B162" s="15"/>
      <c r="C162" s="11"/>
      <c r="D162" s="7" t="s">
        <v>24</v>
      </c>
      <c r="E162" s="49" t="s">
        <v>47</v>
      </c>
      <c r="F162" s="50">
        <v>100</v>
      </c>
      <c r="G162" s="50">
        <v>0.4</v>
      </c>
      <c r="H162" s="50">
        <v>0.4</v>
      </c>
      <c r="I162" s="52">
        <v>9.8000000000000007</v>
      </c>
      <c r="J162" s="50">
        <v>44</v>
      </c>
      <c r="K162" s="78">
        <v>231</v>
      </c>
      <c r="L162" s="51">
        <v>6.05</v>
      </c>
    </row>
    <row r="163" spans="1:12" ht="15" thickBot="1" x14ac:dyDescent="0.35">
      <c r="A163" s="23"/>
      <c r="B163" s="15"/>
      <c r="C163" s="11"/>
      <c r="D163" s="6"/>
      <c r="E163" s="53" t="s">
        <v>48</v>
      </c>
      <c r="F163" s="57">
        <v>40</v>
      </c>
      <c r="G163" s="57">
        <v>2.4</v>
      </c>
      <c r="H163" s="57">
        <v>2.6</v>
      </c>
      <c r="I163" s="59">
        <v>29.6</v>
      </c>
      <c r="J163" s="57">
        <v>151</v>
      </c>
      <c r="K163" s="42"/>
      <c r="L163" s="58">
        <v>5.98</v>
      </c>
    </row>
    <row r="164" spans="1:12" ht="15" thickBot="1" x14ac:dyDescent="0.35">
      <c r="A164" s="23"/>
      <c r="B164" s="15"/>
      <c r="C164" s="11"/>
      <c r="D164" s="6"/>
      <c r="E164" s="53"/>
      <c r="F164" s="57"/>
      <c r="G164" s="57"/>
      <c r="H164" s="57"/>
      <c r="I164" s="59"/>
      <c r="J164" s="57"/>
      <c r="K164" s="42"/>
      <c r="L164" s="58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69">SUM(G158:G164)</f>
        <v>23.479999999999997</v>
      </c>
      <c r="H165" s="19">
        <f t="shared" si="69"/>
        <v>23.68</v>
      </c>
      <c r="I165" s="19">
        <f t="shared" si="69"/>
        <v>109.6</v>
      </c>
      <c r="J165" s="19">
        <f t="shared" si="69"/>
        <v>754</v>
      </c>
      <c r="K165" s="25"/>
      <c r="L165" s="19">
        <f t="shared" ref="L165" si="70">SUM(L158:L164)</f>
        <v>74.42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5" thickBot="1" x14ac:dyDescent="0.3">
      <c r="A176" s="29">
        <f>A158</f>
        <v>2</v>
      </c>
      <c r="B176" s="30">
        <f>B158</f>
        <v>3</v>
      </c>
      <c r="C176" s="72" t="s">
        <v>4</v>
      </c>
      <c r="D176" s="73"/>
      <c r="E176" s="31"/>
      <c r="F176" s="32">
        <f>F165+F175</f>
        <v>600</v>
      </c>
      <c r="G176" s="32">
        <f t="shared" ref="G176" si="73">G165+G175</f>
        <v>23.479999999999997</v>
      </c>
      <c r="H176" s="32">
        <f t="shared" ref="H176" si="74">H165+H175</f>
        <v>23.68</v>
      </c>
      <c r="I176" s="32">
        <f t="shared" ref="I176" si="75">I165+I175</f>
        <v>109.6</v>
      </c>
      <c r="J176" s="32">
        <f t="shared" ref="J176:L176" si="76">J165+J175</f>
        <v>754</v>
      </c>
      <c r="K176" s="32"/>
      <c r="L176" s="32">
        <f t="shared" si="76"/>
        <v>74.42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49" t="s">
        <v>71</v>
      </c>
      <c r="F177" s="50">
        <v>90</v>
      </c>
      <c r="G177" s="50">
        <v>14.22</v>
      </c>
      <c r="H177" s="50">
        <v>18.39</v>
      </c>
      <c r="I177" s="52">
        <v>7.68</v>
      </c>
      <c r="J177" s="50">
        <v>253</v>
      </c>
      <c r="K177" s="77">
        <v>198</v>
      </c>
      <c r="L177" s="51">
        <v>17.899999999999999</v>
      </c>
    </row>
    <row r="178" spans="1:12" ht="14.4" x14ac:dyDescent="0.3">
      <c r="A178" s="23"/>
      <c r="B178" s="15"/>
      <c r="C178" s="11"/>
      <c r="D178" s="6"/>
      <c r="E178" s="53" t="s">
        <v>58</v>
      </c>
      <c r="F178" s="54">
        <v>150</v>
      </c>
      <c r="G178" s="54">
        <v>8.32</v>
      </c>
      <c r="H178" s="54">
        <v>4.92</v>
      </c>
      <c r="I178" s="56">
        <v>39.590000000000003</v>
      </c>
      <c r="J178" s="54">
        <v>168</v>
      </c>
      <c r="K178" s="78">
        <v>114</v>
      </c>
      <c r="L178" s="55">
        <v>11.63</v>
      </c>
    </row>
    <row r="179" spans="1:12" ht="14.4" x14ac:dyDescent="0.3">
      <c r="A179" s="23"/>
      <c r="B179" s="15"/>
      <c r="C179" s="11"/>
      <c r="D179" s="7" t="s">
        <v>22</v>
      </c>
      <c r="E179" s="53" t="s">
        <v>65</v>
      </c>
      <c r="F179" s="54">
        <v>200</v>
      </c>
      <c r="G179" s="54">
        <v>1</v>
      </c>
      <c r="H179" s="54">
        <v>0.03</v>
      </c>
      <c r="I179" s="56">
        <v>18.2</v>
      </c>
      <c r="J179" s="54">
        <v>77</v>
      </c>
      <c r="K179" s="78">
        <v>271</v>
      </c>
      <c r="L179" s="55">
        <v>16</v>
      </c>
    </row>
    <row r="180" spans="1:12" ht="15" thickBot="1" x14ac:dyDescent="0.35">
      <c r="A180" s="23"/>
      <c r="B180" s="15"/>
      <c r="C180" s="11"/>
      <c r="D180" s="7" t="s">
        <v>23</v>
      </c>
      <c r="E180" s="53" t="s">
        <v>44</v>
      </c>
      <c r="F180" s="54">
        <v>50</v>
      </c>
      <c r="G180" s="54">
        <v>4.25</v>
      </c>
      <c r="H180" s="54">
        <v>0</v>
      </c>
      <c r="I180" s="56">
        <v>18.5</v>
      </c>
      <c r="J180" s="54">
        <v>98</v>
      </c>
      <c r="K180" s="42"/>
      <c r="L180" s="55">
        <v>6.7</v>
      </c>
    </row>
    <row r="181" spans="1:12" ht="14.4" x14ac:dyDescent="0.3">
      <c r="A181" s="23"/>
      <c r="B181" s="15"/>
      <c r="C181" s="11"/>
      <c r="D181" s="7" t="s">
        <v>24</v>
      </c>
      <c r="E181" s="49" t="s">
        <v>52</v>
      </c>
      <c r="F181" s="50">
        <v>100</v>
      </c>
      <c r="G181" s="50">
        <v>1.5</v>
      </c>
      <c r="H181" s="50">
        <v>0.1</v>
      </c>
      <c r="I181" s="52">
        <v>19</v>
      </c>
      <c r="J181" s="50">
        <v>83</v>
      </c>
      <c r="K181" s="78">
        <v>368</v>
      </c>
      <c r="L181" s="51">
        <v>19</v>
      </c>
    </row>
    <row r="182" spans="1:12" ht="15" thickBot="1" x14ac:dyDescent="0.35">
      <c r="A182" s="23"/>
      <c r="B182" s="15"/>
      <c r="C182" s="11"/>
      <c r="D182" s="6"/>
      <c r="E182" s="64" t="s">
        <v>53</v>
      </c>
      <c r="F182" s="57">
        <v>60</v>
      </c>
      <c r="G182" s="57">
        <v>0.75</v>
      </c>
      <c r="H182" s="57">
        <v>0.06</v>
      </c>
      <c r="I182" s="59">
        <v>7.14</v>
      </c>
      <c r="J182" s="57">
        <v>32</v>
      </c>
      <c r="K182" s="78">
        <v>42</v>
      </c>
      <c r="L182" s="58">
        <v>3.19</v>
      </c>
    </row>
    <row r="183" spans="1:12" ht="15" thickBot="1" x14ac:dyDescent="0.35">
      <c r="A183" s="23"/>
      <c r="B183" s="15"/>
      <c r="C183" s="11"/>
      <c r="D183" s="6"/>
      <c r="E183" s="64"/>
      <c r="F183" s="57"/>
      <c r="G183" s="57"/>
      <c r="H183" s="57"/>
      <c r="I183" s="59"/>
      <c r="J183" s="57"/>
      <c r="K183" s="42"/>
      <c r="L183" s="58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77">SUM(G177:G183)</f>
        <v>30.04</v>
      </c>
      <c r="H184" s="19">
        <f t="shared" si="77"/>
        <v>23.500000000000004</v>
      </c>
      <c r="I184" s="19">
        <f t="shared" si="77"/>
        <v>110.11</v>
      </c>
      <c r="J184" s="19">
        <f t="shared" si="77"/>
        <v>711</v>
      </c>
      <c r="K184" s="25"/>
      <c r="L184" s="19">
        <f t="shared" ref="L184" si="78">SUM(L177:L183)</f>
        <v>74.42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72" t="s">
        <v>4</v>
      </c>
      <c r="D195" s="73"/>
      <c r="E195" s="31"/>
      <c r="F195" s="32">
        <f>F184+F194</f>
        <v>650</v>
      </c>
      <c r="G195" s="32">
        <f t="shared" ref="G195" si="81">G184+G194</f>
        <v>30.04</v>
      </c>
      <c r="H195" s="32">
        <f t="shared" ref="H195" si="82">H184+H194</f>
        <v>23.500000000000004</v>
      </c>
      <c r="I195" s="32">
        <f t="shared" ref="I195" si="83">I184+I194</f>
        <v>110.11</v>
      </c>
      <c r="J195" s="32">
        <f t="shared" ref="J195:L195" si="84">J184+J194</f>
        <v>711</v>
      </c>
      <c r="K195" s="32"/>
      <c r="L195" s="32">
        <f t="shared" si="84"/>
        <v>74.42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49" t="s">
        <v>59</v>
      </c>
      <c r="F196" s="50">
        <v>90</v>
      </c>
      <c r="G196" s="50">
        <v>12</v>
      </c>
      <c r="H196" s="50">
        <v>17.03</v>
      </c>
      <c r="I196" s="52">
        <v>9.6300000000000008</v>
      </c>
      <c r="J196" s="50">
        <v>176</v>
      </c>
      <c r="K196" s="77">
        <v>182</v>
      </c>
      <c r="L196" s="51">
        <v>39.39</v>
      </c>
    </row>
    <row r="197" spans="1:12" ht="14.4" x14ac:dyDescent="0.3">
      <c r="A197" s="23"/>
      <c r="B197" s="15"/>
      <c r="C197" s="11"/>
      <c r="D197" s="6"/>
      <c r="E197" s="53" t="s">
        <v>63</v>
      </c>
      <c r="F197" s="54">
        <v>150</v>
      </c>
      <c r="G197" s="54">
        <v>5.18</v>
      </c>
      <c r="H197" s="54">
        <v>4.18</v>
      </c>
      <c r="I197" s="56">
        <v>28.13</v>
      </c>
      <c r="J197" s="54">
        <v>171</v>
      </c>
      <c r="K197" s="78">
        <v>137</v>
      </c>
      <c r="L197" s="55">
        <v>9.7899999999999991</v>
      </c>
    </row>
    <row r="198" spans="1:12" ht="14.4" x14ac:dyDescent="0.3">
      <c r="A198" s="23"/>
      <c r="B198" s="15"/>
      <c r="C198" s="11"/>
      <c r="D198" s="7" t="s">
        <v>22</v>
      </c>
      <c r="E198" s="53" t="s">
        <v>55</v>
      </c>
      <c r="F198" s="54">
        <v>200</v>
      </c>
      <c r="G198" s="55">
        <v>0.08</v>
      </c>
      <c r="H198" s="55">
        <v>0.02</v>
      </c>
      <c r="I198" s="67">
        <v>11.82</v>
      </c>
      <c r="J198" s="55">
        <v>48</v>
      </c>
      <c r="K198" s="42"/>
      <c r="L198" s="55">
        <v>1.82</v>
      </c>
    </row>
    <row r="199" spans="1:12" ht="15" thickBot="1" x14ac:dyDescent="0.35">
      <c r="A199" s="23"/>
      <c r="B199" s="15"/>
      <c r="C199" s="11"/>
      <c r="D199" s="7" t="s">
        <v>23</v>
      </c>
      <c r="E199" s="53" t="s">
        <v>44</v>
      </c>
      <c r="F199" s="54">
        <v>50</v>
      </c>
      <c r="G199" s="54">
        <v>4.25</v>
      </c>
      <c r="H199" s="54">
        <v>0.8</v>
      </c>
      <c r="I199" s="56">
        <v>18.5</v>
      </c>
      <c r="J199" s="54">
        <v>98</v>
      </c>
      <c r="K199" s="42"/>
      <c r="L199" s="55">
        <v>6.7</v>
      </c>
    </row>
    <row r="200" spans="1:12" ht="14.4" x14ac:dyDescent="0.3">
      <c r="A200" s="23"/>
      <c r="B200" s="15"/>
      <c r="C200" s="11"/>
      <c r="D200" s="7" t="s">
        <v>24</v>
      </c>
      <c r="E200" s="49" t="s">
        <v>47</v>
      </c>
      <c r="F200" s="50">
        <v>150</v>
      </c>
      <c r="G200" s="50">
        <v>0.4</v>
      </c>
      <c r="H200" s="50">
        <v>0.4</v>
      </c>
      <c r="I200" s="52">
        <v>9.8000000000000007</v>
      </c>
      <c r="J200" s="50">
        <v>44</v>
      </c>
      <c r="K200" s="78">
        <v>231</v>
      </c>
      <c r="L200" s="51">
        <v>5.5</v>
      </c>
    </row>
    <row r="201" spans="1:12" ht="15" thickBot="1" x14ac:dyDescent="0.35">
      <c r="A201" s="23"/>
      <c r="B201" s="15"/>
      <c r="C201" s="11"/>
      <c r="D201" s="6"/>
      <c r="E201" s="64" t="s">
        <v>64</v>
      </c>
      <c r="F201" s="54">
        <v>50</v>
      </c>
      <c r="G201" s="54">
        <v>2.25</v>
      </c>
      <c r="H201" s="54">
        <v>3.54</v>
      </c>
      <c r="I201" s="56">
        <v>7.08</v>
      </c>
      <c r="J201" s="54">
        <v>69</v>
      </c>
      <c r="K201" s="42"/>
      <c r="L201" s="55">
        <v>5.22</v>
      </c>
    </row>
    <row r="202" spans="1:12" ht="15" thickBot="1" x14ac:dyDescent="0.35">
      <c r="A202" s="23"/>
      <c r="B202" s="15"/>
      <c r="C202" s="11"/>
      <c r="D202" s="6"/>
      <c r="E202" s="68" t="s">
        <v>62</v>
      </c>
      <c r="F202" s="57">
        <v>60</v>
      </c>
      <c r="G202" s="57">
        <v>1.38</v>
      </c>
      <c r="H202" s="57">
        <v>6.12</v>
      </c>
      <c r="I202" s="59">
        <v>7.2</v>
      </c>
      <c r="J202" s="57">
        <v>89</v>
      </c>
      <c r="K202" s="42"/>
      <c r="L202" s="58">
        <v>6</v>
      </c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750</v>
      </c>
      <c r="G203" s="19">
        <f t="shared" ref="G203:J203" si="85">SUM(G196:G202)</f>
        <v>25.539999999999996</v>
      </c>
      <c r="H203" s="19">
        <f t="shared" si="85"/>
        <v>32.089999999999996</v>
      </c>
      <c r="I203" s="19">
        <f t="shared" si="85"/>
        <v>92.16</v>
      </c>
      <c r="J203" s="19">
        <f t="shared" si="85"/>
        <v>695</v>
      </c>
      <c r="K203" s="25"/>
      <c r="L203" s="19">
        <f t="shared" ref="L203" si="86">SUM(L196:L202)</f>
        <v>74.42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3"/>
      <c r="F204" s="54"/>
      <c r="G204" s="55"/>
      <c r="H204" s="55"/>
      <c r="I204" s="67"/>
      <c r="J204" s="55"/>
      <c r="K204" s="42"/>
      <c r="L204" s="55"/>
    </row>
    <row r="205" spans="1:12" ht="14.4" x14ac:dyDescent="0.3">
      <c r="A205" s="23"/>
      <c r="B205" s="15"/>
      <c r="C205" s="11"/>
      <c r="D205" s="7" t="s">
        <v>27</v>
      </c>
      <c r="E205" s="53"/>
      <c r="F205" s="54"/>
      <c r="G205" s="54"/>
      <c r="H205" s="54"/>
      <c r="I205" s="56"/>
      <c r="J205" s="54"/>
      <c r="K205" s="42"/>
      <c r="L205" s="55"/>
    </row>
    <row r="206" spans="1:12" ht="14.4" x14ac:dyDescent="0.3">
      <c r="A206" s="23"/>
      <c r="B206" s="15"/>
      <c r="C206" s="11"/>
      <c r="D206" s="7" t="s">
        <v>28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5"/>
      <c r="C207" s="11"/>
      <c r="D207" s="7" t="s">
        <v>29</v>
      </c>
      <c r="E207" s="40"/>
      <c r="F207" s="41"/>
      <c r="G207" s="41"/>
      <c r="H207" s="41"/>
      <c r="I207" s="41"/>
      <c r="J207" s="41"/>
      <c r="K207" s="42"/>
      <c r="L207" s="41"/>
    </row>
    <row r="208" spans="1:12" ht="14.4" x14ac:dyDescent="0.3">
      <c r="A208" s="23"/>
      <c r="B208" s="15"/>
      <c r="C208" s="11"/>
      <c r="D208" s="7" t="s">
        <v>30</v>
      </c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7" t="s">
        <v>31</v>
      </c>
      <c r="E209" s="40"/>
      <c r="F209" s="41"/>
      <c r="G209" s="41"/>
      <c r="H209" s="41"/>
      <c r="I209" s="41"/>
      <c r="J209" s="41"/>
      <c r="K209" s="42"/>
      <c r="L209" s="41"/>
    </row>
    <row r="210" spans="1:12" ht="14.4" x14ac:dyDescent="0.3">
      <c r="A210" s="23"/>
      <c r="B210" s="15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4" x14ac:dyDescent="0.3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87">SUM(G204:G212)</f>
        <v>0</v>
      </c>
      <c r="H213" s="19">
        <f t="shared" si="87"/>
        <v>0</v>
      </c>
      <c r="I213" s="19">
        <f t="shared" si="87"/>
        <v>0</v>
      </c>
      <c r="J213" s="19">
        <f t="shared" si="87"/>
        <v>0</v>
      </c>
      <c r="K213" s="25"/>
      <c r="L213" s="19">
        <f t="shared" ref="L213" si="88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72" t="s">
        <v>4</v>
      </c>
      <c r="D214" s="73"/>
      <c r="E214" s="31"/>
      <c r="F214" s="32">
        <f>F203+F213</f>
        <v>750</v>
      </c>
      <c r="G214" s="32">
        <f t="shared" ref="G214:J214" si="89">G203+G213</f>
        <v>25.539999999999996</v>
      </c>
      <c r="H214" s="32">
        <f t="shared" si="89"/>
        <v>32.089999999999996</v>
      </c>
      <c r="I214" s="32">
        <f t="shared" si="89"/>
        <v>92.16</v>
      </c>
      <c r="J214" s="32">
        <f t="shared" si="89"/>
        <v>695</v>
      </c>
      <c r="K214" s="32"/>
      <c r="L214" s="32">
        <f t="shared" ref="L214" si="90">L203+L213</f>
        <v>74.42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49" t="s">
        <v>72</v>
      </c>
      <c r="F215" s="50">
        <v>250</v>
      </c>
      <c r="G215" s="50">
        <v>8.91</v>
      </c>
      <c r="H215" s="50">
        <v>3.5</v>
      </c>
      <c r="I215" s="52">
        <v>51.7</v>
      </c>
      <c r="J215" s="50">
        <v>247</v>
      </c>
      <c r="K215" s="39"/>
      <c r="L215" s="51">
        <v>2.4300000000000002</v>
      </c>
    </row>
    <row r="216" spans="1:12" ht="14.4" x14ac:dyDescent="0.3">
      <c r="A216" s="23"/>
      <c r="B216" s="15"/>
      <c r="C216" s="11"/>
      <c r="D216" s="6"/>
      <c r="E216" s="53" t="s">
        <v>73</v>
      </c>
      <c r="F216" s="54">
        <v>100</v>
      </c>
      <c r="G216" s="54">
        <v>12.27</v>
      </c>
      <c r="H216" s="54">
        <v>9.86</v>
      </c>
      <c r="I216" s="56">
        <v>0.18</v>
      </c>
      <c r="J216" s="54">
        <v>129</v>
      </c>
      <c r="K216" s="42"/>
      <c r="L216" s="55">
        <v>31.73</v>
      </c>
    </row>
    <row r="217" spans="1:12" ht="14.4" x14ac:dyDescent="0.3">
      <c r="A217" s="23"/>
      <c r="B217" s="15"/>
      <c r="C217" s="11"/>
      <c r="D217" s="7" t="s">
        <v>22</v>
      </c>
      <c r="E217" s="53" t="s">
        <v>55</v>
      </c>
      <c r="F217" s="54">
        <v>200</v>
      </c>
      <c r="G217" s="54">
        <v>0</v>
      </c>
      <c r="H217" s="54">
        <v>0</v>
      </c>
      <c r="I217" s="56">
        <v>12</v>
      </c>
      <c r="J217" s="54">
        <v>48</v>
      </c>
      <c r="K217" s="42"/>
      <c r="L217" s="55">
        <v>2.16</v>
      </c>
    </row>
    <row r="218" spans="1:12" ht="15" thickBot="1" x14ac:dyDescent="0.35">
      <c r="A218" s="23"/>
      <c r="B218" s="15"/>
      <c r="C218" s="11"/>
      <c r="D218" s="7" t="s">
        <v>23</v>
      </c>
      <c r="E218" s="53" t="s">
        <v>44</v>
      </c>
      <c r="F218" s="54">
        <v>50</v>
      </c>
      <c r="G218" s="54">
        <v>4.25</v>
      </c>
      <c r="H218" s="54">
        <v>0</v>
      </c>
      <c r="I218" s="56">
        <v>18.5</v>
      </c>
      <c r="J218" s="54">
        <v>98</v>
      </c>
      <c r="K218" s="42"/>
      <c r="L218" s="55">
        <v>6.7</v>
      </c>
    </row>
    <row r="219" spans="1:12" ht="14.4" x14ac:dyDescent="0.3">
      <c r="A219" s="23"/>
      <c r="B219" s="15"/>
      <c r="C219" s="11"/>
      <c r="D219" s="7" t="s">
        <v>24</v>
      </c>
      <c r="E219" s="49" t="s">
        <v>52</v>
      </c>
      <c r="F219" s="50">
        <v>100</v>
      </c>
      <c r="G219" s="50">
        <v>2</v>
      </c>
      <c r="H219" s="50">
        <v>0</v>
      </c>
      <c r="I219" s="52">
        <v>19</v>
      </c>
      <c r="J219" s="50">
        <v>83</v>
      </c>
      <c r="K219" s="78">
        <v>368</v>
      </c>
      <c r="L219" s="51">
        <v>19</v>
      </c>
    </row>
    <row r="220" spans="1:12" ht="14.4" x14ac:dyDescent="0.3">
      <c r="A220" s="23"/>
      <c r="B220" s="15"/>
      <c r="C220" s="11"/>
      <c r="D220" s="6"/>
      <c r="E220" s="53" t="s">
        <v>46</v>
      </c>
      <c r="F220" s="54">
        <v>150</v>
      </c>
      <c r="G220" s="54">
        <v>2.2799999999999998</v>
      </c>
      <c r="H220" s="54">
        <v>7.16</v>
      </c>
      <c r="I220" s="56">
        <v>17.8</v>
      </c>
      <c r="J220" s="54">
        <v>131.33000000000001</v>
      </c>
      <c r="K220" s="78">
        <v>318</v>
      </c>
      <c r="L220" s="55">
        <v>12.4</v>
      </c>
    </row>
    <row r="221" spans="1:12" ht="14.4" x14ac:dyDescent="0.3">
      <c r="A221" s="23"/>
      <c r="B221" s="15"/>
      <c r="C221" s="11"/>
      <c r="D221" s="6"/>
      <c r="E221" s="53"/>
      <c r="F221" s="54"/>
      <c r="G221" s="54"/>
      <c r="H221" s="54"/>
      <c r="I221" s="56"/>
      <c r="J221" s="54"/>
      <c r="K221" s="42"/>
      <c r="L221" s="55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850</v>
      </c>
      <c r="G222" s="19">
        <f t="shared" ref="G222:J222" si="91">SUM(G215:G221)</f>
        <v>29.71</v>
      </c>
      <c r="H222" s="19">
        <f t="shared" si="91"/>
        <v>20.52</v>
      </c>
      <c r="I222" s="19">
        <f t="shared" si="91"/>
        <v>119.17999999999999</v>
      </c>
      <c r="J222" s="19">
        <f t="shared" si="91"/>
        <v>736.33</v>
      </c>
      <c r="K222" s="25"/>
      <c r="L222" s="19">
        <f t="shared" ref="L222" si="92">SUM(L215:L221)</f>
        <v>74.420000000000016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3"/>
      <c r="F223" s="54"/>
      <c r="G223" s="54"/>
      <c r="H223" s="54"/>
      <c r="I223" s="56"/>
      <c r="J223" s="54"/>
      <c r="K223" s="42"/>
      <c r="L223" s="55"/>
    </row>
    <row r="224" spans="1:12" ht="14.4" x14ac:dyDescent="0.3">
      <c r="A224" s="23"/>
      <c r="B224" s="15"/>
      <c r="C224" s="11"/>
      <c r="D224" s="7" t="s">
        <v>27</v>
      </c>
      <c r="E224" s="53"/>
      <c r="F224" s="54"/>
      <c r="G224" s="54"/>
      <c r="H224" s="54"/>
      <c r="I224" s="56"/>
      <c r="J224" s="54"/>
      <c r="K224" s="42"/>
      <c r="L224" s="55"/>
    </row>
    <row r="225" spans="1:12" ht="14.4" x14ac:dyDescent="0.3">
      <c r="A225" s="23"/>
      <c r="B225" s="15"/>
      <c r="C225" s="11"/>
      <c r="D225" s="7" t="s">
        <v>28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3"/>
      <c r="B226" s="15"/>
      <c r="C226" s="11"/>
      <c r="D226" s="7" t="s">
        <v>29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3"/>
      <c r="B227" s="15"/>
      <c r="C227" s="11"/>
      <c r="D227" s="7" t="s">
        <v>30</v>
      </c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3"/>
      <c r="B228" s="15"/>
      <c r="C228" s="11"/>
      <c r="D228" s="7" t="s">
        <v>31</v>
      </c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3"/>
      <c r="B229" s="15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4.4" x14ac:dyDescent="0.3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3">SUM(G223:G231)</f>
        <v>0</v>
      </c>
      <c r="H232" s="19">
        <f t="shared" si="93"/>
        <v>0</v>
      </c>
      <c r="I232" s="19">
        <f t="shared" si="93"/>
        <v>0</v>
      </c>
      <c r="J232" s="19">
        <f t="shared" si="93"/>
        <v>0</v>
      </c>
      <c r="K232" s="25"/>
      <c r="L232" s="19">
        <f t="shared" ref="L232" si="94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72" t="s">
        <v>4</v>
      </c>
      <c r="D233" s="73"/>
      <c r="E233" s="31"/>
      <c r="F233" s="32">
        <f>F222+F232</f>
        <v>850</v>
      </c>
      <c r="G233" s="32">
        <f t="shared" ref="G233:J233" si="95">G222+G232</f>
        <v>29.71</v>
      </c>
      <c r="H233" s="32">
        <f t="shared" si="95"/>
        <v>20.52</v>
      </c>
      <c r="I233" s="32">
        <f t="shared" si="95"/>
        <v>119.17999999999999</v>
      </c>
      <c r="J233" s="32">
        <f t="shared" si="95"/>
        <v>736.33</v>
      </c>
      <c r="K233" s="32"/>
      <c r="L233" s="32">
        <f t="shared" ref="L233" si="96">L222+L232</f>
        <v>74.420000000000016</v>
      </c>
    </row>
    <row r="234" spans="1:12" ht="13.8" customHeight="1" thickBot="1" x14ac:dyDescent="0.3">
      <c r="A234" s="27"/>
      <c r="B234" s="28"/>
      <c r="C234" s="69" t="s">
        <v>5</v>
      </c>
      <c r="D234" s="70"/>
      <c r="E234" s="7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738.33333333333337</v>
      </c>
      <c r="G234" s="34">
        <f t="shared" ref="G234:L234" si="97">(G24+G43+G62+G81+G100+G119+G138+G157+G176+G195+G214+G233)/(IF(G24=0,0,1)+IF(G43=0,0,1)+IF(G62=0,0,1)+IF(G81=0,0,1)+IF(G100=0,0,1)+IF(G119=0,0,1)+IF(G138=0,0,1)+IF(G157=0,0,1)+IF(G176=0,0,1)+IF(G195=0,0,1)+IF(G214=0,0,1)+IF(G233=0,0,1))</f>
        <v>26.465</v>
      </c>
      <c r="H234" s="34">
        <f t="shared" si="97"/>
        <v>24.894166666666663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106.06583333333334</v>
      </c>
      <c r="J234" s="34">
        <f t="shared" si="97"/>
        <v>717.33249999999998</v>
      </c>
      <c r="K234" s="34"/>
      <c r="L234" s="34">
        <f t="shared" si="97"/>
        <v>74.419999999999973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</cp:lastModifiedBy>
  <dcterms:created xsi:type="dcterms:W3CDTF">2022-05-16T14:23:56Z</dcterms:created>
  <dcterms:modified xsi:type="dcterms:W3CDTF">2024-03-06T19:54:07Z</dcterms:modified>
</cp:coreProperties>
</file>